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zygaw\Desktop\JRP Drogi\HALA Sportowa przetarg\Przetarg nr 2\DOKUMENTACJA\"/>
    </mc:Choice>
  </mc:AlternateContent>
  <bookViews>
    <workbookView xWindow="0" yWindow="0" windowWidth="28800" windowHeight="12435"/>
  </bookViews>
  <sheets>
    <sheet name="Arkusz1" sheetId="1" r:id="rId1"/>
  </sheets>
  <calcPr calcId="152511"/>
</workbook>
</file>

<file path=xl/calcChain.xml><?xml version="1.0" encoding="utf-8"?>
<calcChain xmlns="http://schemas.openxmlformats.org/spreadsheetml/2006/main">
  <c r="F12" i="1" l="1"/>
  <c r="F11" i="1"/>
  <c r="G12" i="1" l="1"/>
  <c r="H12" i="1" s="1"/>
  <c r="G11" i="1"/>
  <c r="H11" i="1" s="1"/>
  <c r="F13" i="1" l="1"/>
  <c r="F14" i="1" s="1"/>
  <c r="G13" i="1" l="1"/>
  <c r="H13" i="1" s="1"/>
  <c r="G14" i="1" l="1"/>
  <c r="H14" i="1" s="1"/>
</calcChain>
</file>

<file path=xl/sharedStrings.xml><?xml version="1.0" encoding="utf-8"?>
<sst xmlns="http://schemas.openxmlformats.org/spreadsheetml/2006/main" count="26" uniqueCount="24">
  <si>
    <t>Lp.</t>
  </si>
  <si>
    <t>Nazwa</t>
  </si>
  <si>
    <t>Ilość</t>
  </si>
  <si>
    <t xml:space="preserve">Jedn. miary </t>
  </si>
  <si>
    <t>Cena jednostkowa netto</t>
  </si>
  <si>
    <t>Wartość netto</t>
  </si>
  <si>
    <t>kpl.</t>
  </si>
  <si>
    <t>RAZEM</t>
  </si>
  <si>
    <t>POWYŻSZA KALKULACJA MUSI ZAWIERAĆ :</t>
  </si>
  <si>
    <t>dostawę, montaż, uruchomienie, materiały montażowe, wszystkie inne elementy niezbędne do przekazania Zamawiającemu urządzeń w stanie nadającym się do użytkowania z osiągniętymi parametrami określonymi przez producenta tych urządzeń</t>
  </si>
  <si>
    <t xml:space="preserve">PODANE WYPOSAŻENIE OKREŚLA TYLKO PARAMETRY TECHNICZNE , KTÓRE NALEŻY SPEŁNIĆ </t>
  </si>
  <si>
    <t>PRZY WYPOSAŻENIU SPORTOWYM . PROJEKTANT DOPUSZCZA ZAINSTALOWANIE INNEGO, JEDNAK</t>
  </si>
  <si>
    <t>O PARAMETRACH NIE GORSZYCH NIŻ PRZYJĘTO W SPECYFIKACJI .</t>
  </si>
  <si>
    <t xml:space="preserve"> OPRACOWAŁ </t>
  </si>
  <si>
    <t>........................................</t>
  </si>
  <si>
    <t>"Budowa Centrum Aktywizacji i Integracji Społecznej
z ukształtowaniem i zagospodarowaniem na cele kulturalno-edukacyjne oraz sportowo-rekreacyjne przestrzeni publicznej terenów poprzemysłowych
przy ul. Sportowej w Grodzisku Mazowieckim"</t>
  </si>
  <si>
    <t>Vat 23%</t>
  </si>
  <si>
    <t>Brutto</t>
  </si>
  <si>
    <t>dostawa i montaż dźwigów osobowych i towarowego(2+1) dla hali sportowej w Grodzisku Mazowieckim w ramach zadania:</t>
  </si>
  <si>
    <t>DŹWIG TOWAROWY   :                                                                                                                                                                                                                    Udźwig nominalny 3000 kg,Liczba pasażerów 40,Wysokość podnoszenia 3.36m,Prędkość nominalna 1.0 m/s,typ sterowania  (sterowanie zbiorcze góra-dół),Liczba przystanków 2,Liczba wejść do kabiny 1, Kabina bezprzelotu,Liczba dojść 2,Typ napędu Bezprzekładniowy, regulowany częstotliwościowo,Liczba startów na godzine 60,bez maszynowni, napęd i sterowanie umieszczone w szybie,Moc silnika 25 kW,Zasilanie główne dźwigu 400 V, 50 Hz,Zasilanie oświetlenia 230 V, 50 Hz,Szyb,Typ szybu Betonowy,Szerokość szybu 3350 mm,Głębokość szybu 3400 mm,Głębokość podszybia 1600 mm,Wysokość nadszybia 3900 mm                                                                                                                                                                 Kabina:Wymiary Kabiny szerokość 195 mm,głębokość 2900 mm,wysokość 2200 mm,Wymiary drzwi:szerokość 1500 mm,wysokość 2100 mm, Wystrój Kabiny:Drzwi kabinowe i front kabiny Stal nierdzewna szczotkowana,Ściany stal nierdzewna szczotkowana ,Podłoga: stal ryflowana malowana w klorze szarym,Grubość podłogi 35 mm,Cokoły: brak, Sufit:Kasetony,stal nierdzewna szczotkowana,Panel operacyjny Stal nierdzewna,wyświetlacz biały, przyciski mechaniczne,odbije drewniane 3x150x20,Kasety i wyświetlacze,stal nierdzewna przyciski maechaniczne,Położenie kaset wezwań W ościeżnicy,Położenie wyświetlacza W ościeżnicy Drzwi szybowe,Wymiary drzwi:szerokość 1500 mm,wysokość 2100 mm,Typ drzwi centralme sześciopanelowe,Wykończenie drzwi szybowych Stal nierdzewna Szczotkowana,Wytrzymałość ogniowa drzwi szybowych Odporność ogniowa EN81-58 /EI60,                                                       Opcje sterowania Automatyczna ewakuacja do najbliższego przystanku w przypadku zaniku napięcia,Sterowanie pożarowe:Typ sterowania pożarowego Sterowanie pożarowe BR1 (zjazd do przystanku podstawowego i pozostanie na nim z otwartymi drzwiami, z wykorzystaniem zasilania podstawowego) Opcje komunikacji:Telealarm,Informacja głosowa w kabinie,Moduł GSM,Uwagi,Komunikacja między kabiną a centrum serwisowym zgodnie z normą EN 81-28.
W przypadku, gdy pod trasą jazdy kabiny, przeciwwagi lub masy równoważącej są dostępne przestrzenie, to przeciwwaga powinna być wyposażona w chwytacze. UWAGA: Zaleca się nieumieszczanie szybów dźwigowych ponad przestrzeniami, które są dostępne dla ludzi.UWAGA: Należy zapewnić ekipom serwisowym swobodny dostęp do szafy sterowej Urządzenie spełnia wymagania Dyrektywy Dźwigowej 2014/33/WE,</t>
  </si>
  <si>
    <t>DŹWIG OSOBOWY:                                                                                                                                                                                                                            Udźwig nominalny 1125 kg,Liczba pasażerów 15,Wysokość podnoszenia 10.88 m,Prędkość nominalna 1.0 m/s,typ sterowania 1KS (sterowanie zbiorcze góra-dół),Liczba przystanków 4,Liczba wejść do kabiny 2, Kabina z przelotem na wprost,Liczba dojść 4,Typ napędu Bezprzekładniowy, regulowany częstotliwościowo,falownik bez odzysku energii,Liczba startów na godzine 180,bez maszynowni, napęd i sterowanie umieszczone w szybie,Moc silnika 7.7 kW,Zasilanie główne dźwigu 400 V, 50 Hz,Zasilanie oświetlenia 230 V, 50 Hz,Szyb,Typ szybu Betonowy,Szerokość szybu 1700 mm,Głębokość szybu 2500 mm,Głębokość podszybia 1120 mm,Wysokość nadszybia 3400 mm                                                                                                                                                                      Kabina:Wymiary Kabiny szerokość 1200 mm,głębokość 2100 mm,wysokość 2100 mm,Wymiary drzwi:szerokość 900 mm,wysokość 2100 mm,Wystrój Kabiny:Drzwi kabinowe i front kabiny Stal nierdzewna szczotkowana,Zabezpieczenie drzwi kabinowych Kurtyna świetlna na pelna wysokość drzwi,Ściany boczne kabiny Lewa ściana, stal nierdzewna,Prawa ściana, stal nierdzewna,Podłoga Czarny sztuczny granit,Grubość podłogi 13 mm,Cokoły Wypukłe,Anodyzowane aluminium, Szare,Narożniki Aluminium anodyzowane,Sufit Stal nierdzewna,Oświetlenie Oświetlenie LED typu: Spots,Panel operacyjny Stal nierdzewna, przyciski mechaniczne,Lustro Na ścianie bocznej (naprzeciwko panelu operacyjnego),Na pełną wysokość ściany (szerokośc 600 mm),Liczba luster 2 szt.,Poręcz Aluminium,Szczotkowana,Zaokrąglona,na ścianie bocznej naprzeciwko panelu operacyjnego,Liczba poręczy 2.szt,Kasety i wyświetlacze,Wykończenie i typ kaset Tabliczka informacyjna z numerem fabrycznym i datą produkcji w kabinie.Piętrowskazywacz na wszystkich przystankach,Pionowy wyświetlacz w osobnej kasecie,Strzałki dalszego kierunku jazdy na wszystkich przystankach,Oznaczenie Braille’a,Wykończenie i typ kaset Stal nierdzewna, przyciski mechaniczne,Położenie kaset wezwań W ościeżnicy,Położenie wyświetlacza W ościeżnicy,Drzwi szybowe,Wymiary drzwi:szerokość 900 mm,wysokość 2100 mm,Typ drzwi Teleskopowe dwupanelowe, prawe,Typ drzwi szybowych Ościeżnica standardowej szerokości,Wykończenie drzwi szybowych Stal nierdzewna,Szczotkowana,Wytrzymałość ogniowa drzwi szybowych Odporność ogniowa EN81-58 /EI60,Liczba drzwi z certifikatem 4,Sterowanie:Opcje sterowania Automatyczna ewakuacja do najbliższego przystanku w przypadku zaniku napięcia,Automatyczny powrót na przystanek podstawowy,Sterowanie pożarowe:Typ sterowania pożarowego Sterowanie pożarowe BR1 (zjazd do przystanku podstawowego i pozostanie na nim z otwartymi drzwiami, z wykorzystaniem zasilania podstawowego),Opcje komunikacji:Telealarm,Informacja głosowa w kabinie,Moduł GSM,Uwagi,Komunikacja między kabiną a centrum serwisowym zgodnie z normą EN 81-28.
W przypadku, gdy pod trasą jazdy kabiny, przeciwwagi lub masy równoważącej są dostępne przestrzenie, to przeciwwaga powinna być wyposażona w chwytacze. UWAGA: Zaleca się nieumieszczanie szybów dźwigowych ponad przestrzeniami, które są dostępne dla ludzi.,UWAGA: Należy zapewnić ekipom serwisowym swobodny dostęp do szafy sterowej,Urządzenie spełnia wymagania Dyrektywy Dźwigowej 2014/33/WE,</t>
  </si>
  <si>
    <t>DŹWIG OSOBOWY:                                                                                                                                                                                                                           Udźwig nominalny 1125 kg,Liczba pasażerów 15,Wysokość podnoszenia 24.48 m,Prędkość nominalna 1.0 m/s,typ sterowania 1KS (sterowanie zbiorcze góra-dół),Liczba przystanków 7,Liczba wejść do kabiny 7, Kabina z przelotem na wprost,Liczba dojść 7,Typ napędu Bezprzekładniowy, regulowany częstotliwościowo,falownik bez odzysku energii,Liczba startów na godzine 180,bez maszynowni, napęd i sterowanie umieszczone w szybie,Moc silnika 13.4 kW,Zasilanie główne dźwigu 400 V, 50 Hz,Zasilanie oświetlenia 230 V, 50 Hz,Szyb,Typ szybu Betonowy,Szerokość szybu 1700 mm,Głębokość szybu 2500 mm,Głębokość podszybia 1250 mm,Wysokość nadszybia 3600 mm                                                                                                                                                                 Kabina:Wymiary Kabiny szerokość 1200 mm,głębokość 2100 mm,wysokość 2100 mm,Wymiary drzwi:szerokość 900 mm,wysokość 2100 mm, Wystrój Kabiny:Drzwi kabinowe i front kabiny Stal nierdzewna szczotkowana,Zabezpieczenie drzwi kabinowych Kurtyna świetlna na pelna wysokość drzwi,Ściany boczne kabiny Lewa ściana, stal nierdzewna,Prawa ściana, stal nierdzewna,Podłoga Czarny sztuczny granit,Grubość podłogi 13 mm,Cokoły Wypukłe,Anodyzowane aluminium, Szare,Narożniki Aluminium anodyzowane,Sufit Stal nierdzewna,Oświetlenie Oświetlenie LED typu: Spots,Panel operacyjny Stal nierdzewna, przyciski mechaniczne,Lustro Na ścianie bocznej (naprzeciwko panelu operacyjnego),Na pełną wysokość ściany (szerokośc 600 mm),Liczba luster 2 szt.,Poręcz Aluminium,Szczotkowana,Zaokrąglona,na ścianie bocznej naprzeciwko panelu operacyjnego,Liczba poręczy 2.szt,Kasety i wyświetlacze,Wykończenie i typ kaset Tabliczka informacyjna z numerem fabrycznym i datą produkcji w kabinie.Piętrowskazywacz na wszystkich przystankach,Pionowy wyświetlacz w osobnej kasecie,Strzałki dalszego kierunku jazdy na wszystkich przystankach,Oznaczenie Braille’a,Wykończenie i typ kaset Stal nierdzewna, przyciski mechaniczne,Położenie kaset wezwań W ościeżnicy,Położenie wyświetlacza W ościeżnicy Drzwi szybowe,Wymiary drzwi:szerokość 900 mm,wysokość 2100 mm,Typ drzwi Teleskopowe dwupanelowe, leweTyp drzwi szybowych Ościeżnica standardowej szerokości,Wykończenie drzwi szybowych Stal nierdzewna,Szczotkowana,Wytrzymałość ogniowa drzwi szybowych Odporność ogniowa EN81-58 /EI60,Liczba drzwi z certifikatem 7,Sterowanie:Opcje sterowania Automatyczna ewakuacja do najbliższego przystanku w przypadku zaniku napięcia,Automatyczny powrót na przystanek podstawowy
Sterowanie pożarowe:Typ sterowania pożarowego Sterowanie pożarowe BR1 (zjazd do przystanku podstawowego i pozostanie na nim z otwartymi drzwiami, z wykorzystaniem zasilania podstawowego) Opcje komunikacji:Telealarm,Informacja głosowa w kabinie,Moduł GSM,Uwagi,Komunikacja między kabiną a centrum serwisowym zgodnie z normą EN 81-28.
W przypadku, gdy pod trasą jazdy kabiny, przeciwwagi lub masy równoważącej są dostępne przestrzenie, to przeciwwaga powinna być wyposażona w chwytacze. UWAGA: Zaleca się nieumieszczanie szybów dźwigowych ponad przestrzeniami, które są dostępne dla ludzi.UWAGA: Należy zapewnić ekipom serwisowym swobodny dostęp do szafy sterowej Urządzenie spełnia wymagania Dyrektywy Dźwigowej 2014/33/WE,</t>
  </si>
  <si>
    <t xml:space="preserve"> Dębica dnia 14.04.2017r.</t>
  </si>
  <si>
    <t xml:space="preserve">Specyfikacja dostawy nr 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</si>
</sst>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zł&quot;_-;\-* #,##0.00\ &quot;zł&quot;_-;_-* &quot;-&quot;??\ &quot;zł&quot;_-;_-@_-"/>
    <numFmt numFmtId="164" formatCode="_-* #,##0.00&quot; zł&quot;_-;\-* #,##0.00&quot; zł&quot;_-;_-* \-??&quot; zł&quot;_-;_-@_-"/>
    <numFmt numFmtId="165" formatCode="#,##0.00_ ;\-#,##0.00\ "/>
  </numFmts>
  <fonts count="12" x14ac:knownFonts="1">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2"/>
      <name val="Arial"/>
      <family val="2"/>
      <charset val="238"/>
    </font>
    <font>
      <sz val="11"/>
      <name val="Calibri"/>
      <family val="2"/>
      <charset val="238"/>
    </font>
    <font>
      <b/>
      <sz val="12"/>
      <name val="Times New Roman"/>
      <family val="1"/>
      <charset val="238"/>
    </font>
    <font>
      <sz val="11"/>
      <name val="Arial"/>
      <family val="2"/>
      <charset val="238"/>
    </font>
    <font>
      <b/>
      <sz val="16"/>
      <name val="Arial"/>
      <family val="2"/>
      <charset val="238"/>
    </font>
    <font>
      <sz val="10"/>
      <color indexed="8"/>
      <name val="Arial"/>
      <family val="2"/>
      <charset val="238"/>
    </font>
    <font>
      <b/>
      <sz val="10"/>
      <name val="Arial"/>
      <family val="2"/>
      <charset val="238"/>
    </font>
    <font>
      <sz val="9"/>
      <color theme="1"/>
      <name val="Calibri"/>
      <family val="2"/>
      <charset val="23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50">
    <xf numFmtId="0" fontId="0" fillId="0" borderId="0" xfId="0"/>
    <xf numFmtId="0" fontId="0" fillId="0" borderId="0" xfId="0" applyFill="1" applyBorder="1" applyAlignment="1">
      <alignment wrapText="1"/>
    </xf>
    <xf numFmtId="164" fontId="0" fillId="0" borderId="0" xfId="1" applyNumberFormat="1" applyFont="1" applyFill="1" applyBorder="1" applyAlignment="1" applyProtection="1"/>
    <xf numFmtId="165" fontId="0" fillId="0" borderId="0" xfId="1" applyNumberFormat="1" applyFont="1" applyFill="1" applyBorder="1" applyAlignment="1" applyProtection="1"/>
    <xf numFmtId="0" fontId="0" fillId="0" borderId="0" xfId="1" applyNumberFormat="1" applyFont="1" applyFill="1" applyBorder="1" applyAlignment="1" applyProtection="1"/>
    <xf numFmtId="0" fontId="4" fillId="0" borderId="0" xfId="0" applyFont="1" applyBorder="1" applyAlignment="1">
      <alignment horizontal="right"/>
    </xf>
    <xf numFmtId="0" fontId="5" fillId="0" borderId="0" xfId="0" applyFont="1" applyAlignment="1">
      <alignment horizontal="center" wrapText="1"/>
    </xf>
    <xf numFmtId="0" fontId="6" fillId="0" borderId="0" xfId="0" applyFont="1" applyBorder="1" applyAlignment="1">
      <alignment wrapText="1"/>
    </xf>
    <xf numFmtId="0" fontId="5" fillId="0" borderId="0" xfId="0" applyFont="1" applyBorder="1" applyAlignment="1">
      <alignment wrapText="1"/>
    </xf>
    <xf numFmtId="0" fontId="5" fillId="0" borderId="0" xfId="0" applyFont="1" applyBorder="1" applyAlignment="1">
      <alignment horizontal="center" wrapText="1"/>
    </xf>
    <xf numFmtId="0" fontId="7" fillId="0" borderId="0" xfId="0" applyFont="1" applyBorder="1" applyAlignment="1">
      <alignment wrapText="1"/>
    </xf>
    <xf numFmtId="0" fontId="5" fillId="0" borderId="0" xfId="0" applyFont="1" applyAlignment="1">
      <alignment wrapText="1"/>
    </xf>
    <xf numFmtId="0" fontId="5" fillId="0" borderId="0" xfId="0" applyFont="1" applyBorder="1" applyAlignment="1">
      <alignment horizontal="left" wrapText="1"/>
    </xf>
    <xf numFmtId="0" fontId="2" fillId="0" borderId="0" xfId="0" applyFont="1"/>
    <xf numFmtId="0" fontId="2" fillId="0" borderId="0" xfId="0" applyFont="1" applyAlignment="1">
      <alignment horizontal="left" wrapText="1"/>
    </xf>
    <xf numFmtId="0" fontId="2" fillId="0" borderId="0" xfId="0" applyFont="1" applyAlignment="1">
      <alignment horizontal="left"/>
    </xf>
    <xf numFmtId="0" fontId="7" fillId="0" borderId="0" xfId="0" applyFont="1" applyAlignment="1">
      <alignment horizontal="center" wrapText="1"/>
    </xf>
    <xf numFmtId="0" fontId="7" fillId="0" borderId="0" xfId="0" applyFont="1" applyAlignment="1">
      <alignment wrapText="1"/>
    </xf>
    <xf numFmtId="0" fontId="2" fillId="0" borderId="0" xfId="0" applyFont="1" applyAlignment="1">
      <alignment horizontal="center"/>
    </xf>
    <xf numFmtId="164" fontId="2" fillId="0" borderId="0" xfId="1" applyNumberFormat="1" applyFont="1" applyFill="1" applyBorder="1" applyAlignment="1" applyProtection="1"/>
    <xf numFmtId="165" fontId="2" fillId="0" borderId="0" xfId="1" applyNumberFormat="1" applyFont="1" applyFill="1" applyBorder="1" applyAlignment="1" applyProtection="1"/>
    <xf numFmtId="0" fontId="2" fillId="0" borderId="0" xfId="1" applyNumberFormat="1" applyFont="1" applyFill="1" applyBorder="1" applyAlignment="1" applyProtection="1"/>
    <xf numFmtId="164" fontId="2" fillId="0" borderId="0" xfId="1" applyNumberFormat="1" applyFont="1" applyFill="1" applyBorder="1" applyAlignment="1" applyProtection="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4" fontId="3" fillId="0" borderId="7" xfId="1" applyFont="1" applyBorder="1"/>
    <xf numFmtId="44" fontId="3" fillId="0" borderId="7" xfId="0" applyNumberFormat="1" applyFont="1" applyBorder="1"/>
    <xf numFmtId="44" fontId="3" fillId="0" borderId="8" xfId="0" applyNumberFormat="1" applyFont="1" applyBorder="1"/>
    <xf numFmtId="44" fontId="0" fillId="0" borderId="1" xfId="0" applyNumberFormat="1" applyBorder="1" applyAlignment="1">
      <alignment vertical="center"/>
    </xf>
    <xf numFmtId="44" fontId="0" fillId="0" borderId="5" xfId="0" applyNumberFormat="1" applyBorder="1" applyAlignment="1">
      <alignment vertical="center"/>
    </xf>
    <xf numFmtId="0" fontId="0" fillId="0" borderId="1" xfId="0" applyBorder="1" applyAlignment="1">
      <alignment vertical="center"/>
    </xf>
    <xf numFmtId="44" fontId="0" fillId="0" borderId="1" xfId="1" applyFont="1" applyBorder="1" applyAlignment="1">
      <alignment vertical="center"/>
    </xf>
    <xf numFmtId="0" fontId="0" fillId="0" borderId="6" xfId="0" applyBorder="1" applyAlignment="1">
      <alignment horizontal="center" vertical="center"/>
    </xf>
    <xf numFmtId="0" fontId="0" fillId="0" borderId="9" xfId="0" applyBorder="1"/>
    <xf numFmtId="0" fontId="0" fillId="0" borderId="7" xfId="0" applyBorder="1"/>
    <xf numFmtId="0" fontId="3" fillId="0" borderId="7" xfId="0" applyFont="1" applyBorder="1"/>
    <xf numFmtId="0" fontId="11" fillId="0" borderId="1" xfId="0" applyFont="1" applyBorder="1" applyAlignment="1">
      <alignment horizontal="left" vertical="top" wrapText="1"/>
    </xf>
    <xf numFmtId="0" fontId="5" fillId="0" borderId="0" xfId="0" applyFont="1" applyBorder="1" applyAlignment="1">
      <alignment wrapText="1"/>
    </xf>
    <xf numFmtId="0" fontId="8" fillId="0" borderId="0" xfId="0" applyFont="1" applyBorder="1" applyAlignment="1">
      <alignment horizontal="center"/>
    </xf>
    <xf numFmtId="0" fontId="4" fillId="0" borderId="0" xfId="0" applyFont="1" applyBorder="1" applyAlignment="1">
      <alignment horizontal="center"/>
    </xf>
    <xf numFmtId="0" fontId="4" fillId="0" borderId="0" xfId="0" applyFont="1" applyBorder="1" applyAlignment="1">
      <alignment horizontal="center" wrapText="1"/>
    </xf>
    <xf numFmtId="0" fontId="5" fillId="0" borderId="0" xfId="0" applyFont="1" applyBorder="1" applyAlignment="1">
      <alignment horizontal="center" wrapText="1"/>
    </xf>
    <xf numFmtId="0" fontId="10" fillId="0" borderId="0" xfId="0" applyFont="1" applyBorder="1" applyAlignment="1">
      <alignment horizontal="left"/>
    </xf>
    <xf numFmtId="0" fontId="7" fillId="0" borderId="0" xfId="0" applyFont="1" applyBorder="1" applyAlignment="1">
      <alignment wrapText="1"/>
    </xf>
    <xf numFmtId="0" fontId="9" fillId="0" borderId="0" xfId="0" applyFont="1" applyBorder="1" applyAlignment="1">
      <alignment horizontal="left"/>
    </xf>
    <xf numFmtId="0" fontId="9" fillId="0" borderId="0" xfId="0" applyFont="1" applyBorder="1" applyAlignment="1">
      <alignment horizontal="left" wrapText="1"/>
    </xf>
    <xf numFmtId="0" fontId="5" fillId="0" borderId="0" xfId="0" applyFont="1" applyBorder="1" applyAlignment="1">
      <alignment horizontal="left" wrapText="1"/>
    </xf>
  </cellXfs>
  <cellStyles count="3">
    <cellStyle name="Normalny" xfId="0" builtinId="0"/>
    <cellStyle name="Normalny 2" xfId="2"/>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22860</xdr:colOff>
      <xdr:row>0</xdr:row>
      <xdr:rowOff>30480</xdr:rowOff>
    </xdr:from>
    <xdr:to>
      <xdr:col>1</xdr:col>
      <xdr:colOff>1562100</xdr:colOff>
      <xdr:row>4</xdr:row>
      <xdr:rowOff>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2860" y="30480"/>
          <a:ext cx="1882140" cy="701040"/>
        </a:xfrm>
        <a:prstGeom prst="rect">
          <a:avLst/>
        </a:prstGeom>
        <a:solidFill>
          <a:srgbClr val="FFFFFF"/>
        </a:solidFill>
        <a:ln w="9525">
          <a:noFill/>
          <a:round/>
          <a:headEnd/>
          <a:tailEnd/>
        </a:ln>
        <a:effec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tabSelected="1" zoomScale="80" zoomScaleNormal="80" zoomScalePageLayoutView="80" workbookViewId="0">
      <selection activeCell="E12" sqref="E12"/>
    </sheetView>
  </sheetViews>
  <sheetFormatPr defaultRowHeight="15" x14ac:dyDescent="0.25"/>
  <cols>
    <col min="1" max="1" width="3.7109375" bestFit="1" customWidth="1"/>
    <col min="2" max="2" width="114" customWidth="1"/>
    <col min="3" max="3" width="7.5703125" customWidth="1"/>
    <col min="4" max="4" width="10.42578125" customWidth="1"/>
    <col min="5" max="5" width="15" customWidth="1"/>
    <col min="6" max="6" width="15.7109375" customWidth="1"/>
    <col min="7" max="7" width="15.42578125" customWidth="1"/>
    <col min="8" max="8" width="16.5703125" customWidth="1"/>
  </cols>
  <sheetData>
    <row r="1" spans="1:8" x14ac:dyDescent="0.25">
      <c r="D1" s="2"/>
      <c r="E1" s="3"/>
      <c r="F1" s="4"/>
      <c r="G1" s="2"/>
      <c r="H1" s="2"/>
    </row>
    <row r="2" spans="1:8" ht="15.75" x14ac:dyDescent="0.25">
      <c r="D2" s="2"/>
      <c r="E2" s="3"/>
      <c r="F2" s="4"/>
      <c r="G2" s="2"/>
      <c r="H2" s="5" t="s">
        <v>22</v>
      </c>
    </row>
    <row r="3" spans="1:8" x14ac:dyDescent="0.25">
      <c r="D3" s="2"/>
      <c r="E3" s="3"/>
      <c r="F3" s="4"/>
      <c r="G3" s="2"/>
      <c r="H3" s="2"/>
    </row>
    <row r="4" spans="1:8" ht="15.75" customHeight="1" x14ac:dyDescent="0.25">
      <c r="A4" s="6"/>
      <c r="B4" s="7"/>
      <c r="C4" s="8"/>
      <c r="D4" s="40"/>
      <c r="E4" s="40"/>
      <c r="F4" s="9"/>
      <c r="G4" s="8"/>
      <c r="H4" s="10"/>
    </row>
    <row r="5" spans="1:8" ht="20.25" x14ac:dyDescent="0.3">
      <c r="A5" s="11"/>
      <c r="B5" s="41" t="s">
        <v>23</v>
      </c>
      <c r="C5" s="41"/>
      <c r="D5" s="41"/>
      <c r="E5" s="41"/>
      <c r="F5" s="41"/>
      <c r="G5" s="41"/>
      <c r="H5" s="41"/>
    </row>
    <row r="6" spans="1:8" ht="15.75" x14ac:dyDescent="0.25">
      <c r="A6" s="11"/>
      <c r="B6" s="42" t="s">
        <v>18</v>
      </c>
      <c r="C6" s="42"/>
      <c r="D6" s="42"/>
      <c r="E6" s="42"/>
      <c r="F6" s="42"/>
      <c r="G6" s="42"/>
      <c r="H6" s="42"/>
    </row>
    <row r="7" spans="1:8" ht="60" customHeight="1" x14ac:dyDescent="0.25">
      <c r="A7" s="43" t="s">
        <v>15</v>
      </c>
      <c r="B7" s="43"/>
      <c r="C7" s="43"/>
      <c r="D7" s="43"/>
      <c r="E7" s="43"/>
      <c r="F7" s="43"/>
      <c r="G7" s="43"/>
      <c r="H7" s="43"/>
    </row>
    <row r="8" spans="1:8" ht="14.25" customHeight="1" x14ac:dyDescent="0.25">
      <c r="A8" s="11"/>
      <c r="B8" s="8"/>
      <c r="C8" s="8"/>
      <c r="D8" s="8"/>
      <c r="E8" s="44"/>
      <c r="F8" s="44"/>
      <c r="G8" s="8"/>
      <c r="H8" s="8"/>
    </row>
    <row r="9" spans="1:8" ht="15.75" thickBot="1" x14ac:dyDescent="0.3"/>
    <row r="10" spans="1:8" ht="41.45" customHeight="1" x14ac:dyDescent="0.25">
      <c r="A10" s="23" t="s">
        <v>0</v>
      </c>
      <c r="B10" s="24" t="s">
        <v>1</v>
      </c>
      <c r="C10" s="24" t="s">
        <v>2</v>
      </c>
      <c r="D10" s="25" t="s">
        <v>3</v>
      </c>
      <c r="E10" s="25" t="s">
        <v>4</v>
      </c>
      <c r="F10" s="25" t="s">
        <v>5</v>
      </c>
      <c r="G10" s="26" t="s">
        <v>16</v>
      </c>
      <c r="H10" s="27" t="s">
        <v>17</v>
      </c>
    </row>
    <row r="11" spans="1:8" ht="297" customHeight="1" x14ac:dyDescent="0.25">
      <c r="A11" s="35">
        <v>1</v>
      </c>
      <c r="B11" s="39" t="s">
        <v>20</v>
      </c>
      <c r="C11" s="33">
        <v>1</v>
      </c>
      <c r="D11" s="33" t="s">
        <v>6</v>
      </c>
      <c r="E11" s="34"/>
      <c r="F11" s="34">
        <f t="shared" ref="F11:F12" si="0">C11*E11</f>
        <v>0</v>
      </c>
      <c r="G11" s="31">
        <f>F11*0.23</f>
        <v>0</v>
      </c>
      <c r="H11" s="32">
        <f>F11+G11</f>
        <v>0</v>
      </c>
    </row>
    <row r="12" spans="1:8" ht="297.75" customHeight="1" x14ac:dyDescent="0.25">
      <c r="A12" s="35">
        <v>2</v>
      </c>
      <c r="B12" s="39" t="s">
        <v>21</v>
      </c>
      <c r="C12" s="33">
        <v>1</v>
      </c>
      <c r="D12" s="33" t="s">
        <v>6</v>
      </c>
      <c r="E12" s="34"/>
      <c r="F12" s="34">
        <f t="shared" si="0"/>
        <v>0</v>
      </c>
      <c r="G12" s="31">
        <f>F12*0.23</f>
        <v>0</v>
      </c>
      <c r="H12" s="32">
        <f>F12+G12</f>
        <v>0</v>
      </c>
    </row>
    <row r="13" spans="1:8" ht="216.75" customHeight="1" x14ac:dyDescent="0.25">
      <c r="A13" s="35">
        <v>3</v>
      </c>
      <c r="B13" s="39" t="s">
        <v>19</v>
      </c>
      <c r="C13" s="33">
        <v>1</v>
      </c>
      <c r="D13" s="33" t="s">
        <v>6</v>
      </c>
      <c r="E13" s="34"/>
      <c r="F13" s="34">
        <f t="shared" ref="F13" si="1">C13*E13</f>
        <v>0</v>
      </c>
      <c r="G13" s="31">
        <f>F13*0.23</f>
        <v>0</v>
      </c>
      <c r="H13" s="32">
        <f>F13+G13</f>
        <v>0</v>
      </c>
    </row>
    <row r="14" spans="1:8" ht="15.75" thickBot="1" x14ac:dyDescent="0.3">
      <c r="A14" s="36"/>
      <c r="B14" s="37"/>
      <c r="C14" s="37"/>
      <c r="D14" s="37"/>
      <c r="E14" s="38" t="s">
        <v>7</v>
      </c>
      <c r="F14" s="28">
        <f>SUM(F11:F13)</f>
        <v>0</v>
      </c>
      <c r="G14" s="29">
        <f t="shared" ref="G14" si="2">F14*0.23</f>
        <v>0</v>
      </c>
      <c r="H14" s="30">
        <f t="shared" ref="H14" si="3">F14+G14</f>
        <v>0</v>
      </c>
    </row>
    <row r="15" spans="1:8" ht="15" customHeight="1" x14ac:dyDescent="0.25">
      <c r="A15" s="47" t="s">
        <v>8</v>
      </c>
      <c r="B15" s="47"/>
      <c r="C15" s="47"/>
      <c r="D15" s="47"/>
      <c r="E15" s="47"/>
      <c r="F15" s="47"/>
      <c r="G15" s="47"/>
      <c r="H15" s="47"/>
    </row>
    <row r="16" spans="1:8" ht="30" customHeight="1" x14ac:dyDescent="0.25">
      <c r="A16" s="48" t="s">
        <v>9</v>
      </c>
      <c r="B16" s="48"/>
      <c r="C16" s="48"/>
      <c r="D16" s="48"/>
      <c r="E16" s="48"/>
      <c r="F16" s="48"/>
      <c r="G16" s="48"/>
      <c r="H16" s="48"/>
    </row>
    <row r="17" spans="1:8" ht="12.75" customHeight="1" x14ac:dyDescent="0.25">
      <c r="A17" s="12"/>
      <c r="B17" s="12"/>
      <c r="C17" s="12"/>
      <c r="D17" s="49"/>
      <c r="E17" s="49"/>
      <c r="F17" s="12"/>
      <c r="G17" s="12"/>
      <c r="H17" s="12"/>
    </row>
    <row r="18" spans="1:8" s="13" customFormat="1" ht="13.5" customHeight="1" x14ac:dyDescent="0.2">
      <c r="A18" s="45" t="s">
        <v>10</v>
      </c>
      <c r="B18" s="45"/>
      <c r="C18" s="45"/>
      <c r="D18" s="45"/>
      <c r="E18" s="45"/>
      <c r="F18" s="45"/>
      <c r="G18" s="45"/>
      <c r="H18" s="45"/>
    </row>
    <row r="19" spans="1:8" s="13" customFormat="1" ht="12.75" x14ac:dyDescent="0.2">
      <c r="A19" s="45" t="s">
        <v>11</v>
      </c>
      <c r="B19" s="45"/>
      <c r="C19" s="45"/>
      <c r="D19" s="45"/>
      <c r="E19" s="45"/>
      <c r="F19" s="45"/>
      <c r="G19" s="45"/>
      <c r="H19" s="45"/>
    </row>
    <row r="20" spans="1:8" s="13" customFormat="1" ht="12.75" x14ac:dyDescent="0.2">
      <c r="A20" s="45" t="s">
        <v>12</v>
      </c>
      <c r="B20" s="45"/>
      <c r="C20" s="45"/>
      <c r="D20" s="45"/>
      <c r="E20" s="45"/>
      <c r="F20" s="14"/>
      <c r="G20" s="15"/>
    </row>
    <row r="21" spans="1:8" s="13" customFormat="1" ht="12.6" customHeight="1" x14ac:dyDescent="0.2">
      <c r="A21" s="16"/>
      <c r="B21" s="17"/>
      <c r="C21" s="17"/>
      <c r="D21" s="46"/>
      <c r="E21" s="46"/>
      <c r="F21" s="16"/>
    </row>
    <row r="22" spans="1:8" s="13" customFormat="1" ht="14.25" customHeight="1" x14ac:dyDescent="0.2">
      <c r="A22" s="16"/>
      <c r="B22" s="17"/>
      <c r="C22" s="17"/>
      <c r="D22" s="46"/>
      <c r="E22" s="46"/>
      <c r="F22" s="16"/>
      <c r="G22" s="18" t="s">
        <v>13</v>
      </c>
    </row>
    <row r="23" spans="1:8" s="13" customFormat="1" ht="12.75" x14ac:dyDescent="0.2">
      <c r="D23" s="19"/>
      <c r="E23" s="20"/>
      <c r="F23" s="21"/>
      <c r="H23" s="19"/>
    </row>
    <row r="24" spans="1:8" s="13" customFormat="1" ht="12.75" x14ac:dyDescent="0.2">
      <c r="D24" s="19"/>
      <c r="E24" s="20"/>
      <c r="F24" s="21"/>
    </row>
    <row r="25" spans="1:8" x14ac:dyDescent="0.25">
      <c r="G25" s="22" t="s">
        <v>14</v>
      </c>
    </row>
    <row r="33" spans="2:2" x14ac:dyDescent="0.25">
      <c r="B33" s="1"/>
    </row>
  </sheetData>
  <mergeCells count="13">
    <mergeCell ref="A20:E20"/>
    <mergeCell ref="D21:E21"/>
    <mergeCell ref="D22:E22"/>
    <mergeCell ref="A15:H15"/>
    <mergeCell ref="A16:H16"/>
    <mergeCell ref="D17:E17"/>
    <mergeCell ref="A18:H18"/>
    <mergeCell ref="A19:H19"/>
    <mergeCell ref="D4:E4"/>
    <mergeCell ref="B5:H5"/>
    <mergeCell ref="B6:H6"/>
    <mergeCell ref="A7:H7"/>
    <mergeCell ref="E8:F8"/>
  </mergeCells>
  <pageMargins left="0.70866141732283472" right="0.70866141732283472" top="0.74803149606299213" bottom="0.74803149606299213" header="0.31496062992125984" footer="0.31496062992125984"/>
  <pageSetup paperSize="9" scale="6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Mateusz</dc:creator>
  <cp:lastModifiedBy>Szymon Gawarecki</cp:lastModifiedBy>
  <cp:lastPrinted>2017-04-26T08:09:50Z</cp:lastPrinted>
  <dcterms:created xsi:type="dcterms:W3CDTF">2015-10-12T20:20:23Z</dcterms:created>
  <dcterms:modified xsi:type="dcterms:W3CDTF">2017-07-27T12:13:01Z</dcterms:modified>
</cp:coreProperties>
</file>