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ygaw\Desktop\JRP Drogi\HALA Sportowa przetarg\Przetarg nr 2\DOKUMENTACJA\"/>
    </mc:Choice>
  </mc:AlternateContent>
  <bookViews>
    <workbookView xWindow="0" yWindow="0" windowWidth="28800" windowHeight="12435"/>
  </bookViews>
  <sheets>
    <sheet name="2017" sheetId="1" r:id="rId1"/>
  </sheets>
  <calcPr calcId="152511"/>
</workbook>
</file>

<file path=xl/calcChain.xml><?xml version="1.0" encoding="utf-8"?>
<calcChain xmlns="http://schemas.openxmlformats.org/spreadsheetml/2006/main">
  <c r="F27" i="1" l="1"/>
  <c r="G27" i="1" s="1"/>
  <c r="F28" i="1"/>
  <c r="G28" i="1" s="1"/>
  <c r="F26" i="1"/>
  <c r="G26" i="1" s="1"/>
  <c r="F25" i="1"/>
  <c r="G25" i="1" s="1"/>
  <c r="F24" i="1"/>
  <c r="G24" i="1" s="1"/>
  <c r="F23" i="1"/>
  <c r="G23" i="1" s="1"/>
  <c r="F22" i="1"/>
  <c r="F21" i="1"/>
  <c r="G21" i="1" s="1"/>
  <c r="F20" i="1"/>
  <c r="G20" i="1" s="1"/>
  <c r="F19" i="1"/>
  <c r="G19" i="1" s="1"/>
  <c r="F18" i="1"/>
  <c r="G18" i="1" s="1"/>
  <c r="G22" i="1" l="1"/>
  <c r="H22" i="1" s="1"/>
  <c r="H28" i="1"/>
  <c r="H27" i="1"/>
  <c r="H26" i="1"/>
  <c r="H25" i="1"/>
  <c r="H24" i="1"/>
  <c r="H23" i="1"/>
  <c r="H21" i="1"/>
  <c r="H20" i="1"/>
  <c r="H19" i="1"/>
  <c r="H18" i="1"/>
  <c r="F14" i="1"/>
  <c r="G14" i="1" l="1"/>
  <c r="H14" i="1" s="1"/>
  <c r="F15" i="1"/>
  <c r="F16" i="1"/>
  <c r="F17" i="1"/>
  <c r="F29" i="1"/>
  <c r="G29" i="1" l="1"/>
  <c r="H29" i="1" s="1"/>
  <c r="G17" i="1"/>
  <c r="H17" i="1" s="1"/>
  <c r="G16" i="1"/>
  <c r="H16" i="1" s="1"/>
  <c r="G15" i="1"/>
  <c r="H15" i="1" s="1"/>
  <c r="F13" i="1"/>
  <c r="G13" i="1" l="1"/>
  <c r="H13" i="1" s="1"/>
  <c r="F11" i="1"/>
  <c r="F12" i="1"/>
  <c r="G12" i="1" l="1"/>
  <c r="H12" i="1" s="1"/>
  <c r="G11" i="1"/>
  <c r="H11" i="1" s="1"/>
  <c r="F30" i="1"/>
  <c r="G30" i="1" l="1"/>
  <c r="H30" i="1" s="1"/>
</calcChain>
</file>

<file path=xl/sharedStrings.xml><?xml version="1.0" encoding="utf-8"?>
<sst xmlns="http://schemas.openxmlformats.org/spreadsheetml/2006/main" count="57" uniqueCount="43">
  <si>
    <t>Lp.</t>
  </si>
  <si>
    <t>Nazwa</t>
  </si>
  <si>
    <t>Ilość</t>
  </si>
  <si>
    <t xml:space="preserve">Jedn. miary </t>
  </si>
  <si>
    <t>Cena jednostkowa netto</t>
  </si>
  <si>
    <t>Wartość netto</t>
  </si>
  <si>
    <t>kpl.</t>
  </si>
  <si>
    <t>POWYŻSZA KALKULACJA MUSI ZAWIERAĆ :</t>
  </si>
  <si>
    <t>dostawę, montaż, uruchomienie, materiały montażowe, wszystkie inne elementy niezbędne do przekazania Zamawiającemu urządzeń w stanie nadającym się do użytkowania z osiągniętymi parametrami określonymi przez producenta tych urządzeń</t>
  </si>
  <si>
    <t xml:space="preserve">PODANE WYPOSAŻENIE OKREŚLA TYLKO PARAMETRY TECHNICZNE , KTÓRE NALEŻY SPEŁNIĆ </t>
  </si>
  <si>
    <t>PRZY WYPOSAŻENIU SPORTOWYM . PROJEKTANT DOPUSZCZA ZAINSTALOWANIE INNEGO, JEDNAK</t>
  </si>
  <si>
    <t>O PARAMETRACH NIE GORSZYCH NIŻ PRZYJĘTO W SPECYFIKACJI .</t>
  </si>
  <si>
    <t xml:space="preserve"> OPRACOWAŁ </t>
  </si>
  <si>
    <t>........................................</t>
  </si>
  <si>
    <t>"Budowa Centrum Aktywizacji i Integracji Społecznej
z ukształtowaniem i zagospodarowaniem na cele kulturalno-edukacyjne oraz sportowo-rekreacyjne przestrzeni publicznej terenów poprzemysłowych
przy ul. Sportowej w Grodzisku Mazowieckim"</t>
  </si>
  <si>
    <t>Vat 23%</t>
  </si>
  <si>
    <t>Brutto</t>
  </si>
  <si>
    <t>dostawa i montaż ścianki wspinaczkowej dla hali sportowej w Grodzisku Mazowieckim w ramach zadania:</t>
  </si>
  <si>
    <t>Roboty przygotowawcze</t>
  </si>
  <si>
    <t>m2</t>
  </si>
  <si>
    <t>Dokumentacja projektowa warsztatowa ściany wspinaczkowej wraz z instrukcjami obsługi</t>
  </si>
  <si>
    <t>Konstrukcja wsporcza stalowo - drewniana wykonana zgodnie z opisem, razem</t>
  </si>
  <si>
    <t>Kącik szkoleniowy wyposażony w 1 stanowisko górne (GPA) oraz 1 indywidualny punkt asekuracyjny (IPA) pośrednie. Tablice z regulaminem i zestawem rysunków opisujących podstawowe techniki asekuracji. Wymiar 60x56cm.</t>
  </si>
  <si>
    <t>szt.</t>
  </si>
  <si>
    <t>Szkolenie operatora Ściany Wspinaczkowej</t>
  </si>
  <si>
    <t>Panele wspinaczkowe: powinny spełniać wymagania normy PN-EN 12572-1:2009.
Panele wspinaczkowe płaskie na bazie sklejki wodoodpornej liściastej gr. 18mm - wymiar podstawowy 2,48 x 1,24 m. W panelach osadzone nabijane gniazda, przewidziane do mocowania chwytów wspinaczkowych, wykonane z wysokogatunkowej stali ocynkowanej. Wymagana długość gwintu mocującego – 16 mm – koniec gniazda schowany w panelu na głębokość ok. 3 mm. Minimalna ilość gniazd na 1m2 – 18 szt. Wymagane wszystkie otwory na gniazda fazowane pod kątem 45° - ułatwiające montaż chwytów wspinaczkowych i wydłużające żywotność gniazd.Wymagane jest aby wszystkie załamania powierzchni (krawędzie) paneli wspinaczkowych wykonać jako obustronnie fazowane czyli oszlifowane skośnie pod kątem 45°. Wymagany wymiar fazy wynosi 9 mm.Dostawa i montaż.</t>
  </si>
  <si>
    <t>Indywidualny punkt asekuracyjny górny:
Śruba typu „imbus” M12 kl 8.8 – 2 szt.,
Stanowisko V-kształtne+karabinekstalowyzakręcany – 1 kpl.,
Nakrętka zaciskowa pełno metalowe M12-8 – 2szt.
KrążekstalowyΦ40mm,grubość18mm(wymaganymontażplakietkiatestowanejbezpośrednio do elementu stalowego) – 2 szt.
Dostawa i montaż.</t>
  </si>
  <si>
    <t>Indywidualny punkt asekuracyjny:
Śruba typu „imbus” M12x50-8.8 – 1 szt.,                                    Nierdzewnaplakietkaatestowanaonośności25kN – 1szt.,
NakrętkazaciskowapełnometalowaM12-8–1szt.
KrążekstalowyΦ40mm,grubość18mm(wymaganymontażplakietkiatestowanejbezpośrednio do elementu stalowego) – 1 szt.
Dostawa i montaż.</t>
  </si>
  <si>
    <t>Chwyty Wspinaczkowe
z certyfikatem na zgodność z normąPN-EN12572-3 wydany przez niezależną akredytowana jednostkę badawczą (deklaracja zgodności jest nie wystarczająca). Do każdego chwytu należy dostarczyć śrubę mocującą. Chwyty jednokolorowe dostarczone w zestawie 6 różnych kolorów. Dostawai montaż.</t>
  </si>
  <si>
    <t>Struktury wspinaczkowe oraz elementy makrorzeźby
Na ścianie wspinaczkowej przewiduje się montaż elementów makrorzeźby skalnej, wykonanych na bazie paneli z włókna szklanego oraz z paneli ze sklejki gr 18 mm. Powierzchnia paneli piaskowo - żywiczna pomalowana farbą akrylową wodorozcieńczalną. Makrorzeźby należy wykonać w 5 wzorach. Podstawowe wymiary montowanych elementów makrorzeźby (długość x szerokość x wysokość) wynoszą: 35x56x20cm, 50x50x15cm, 60x 80x 20cm, 35x 110x20, 100x90x30cm, 74x31x15cm, 65x22x18cm, 57x38x12cm, 95x 48x5cm, 123x51x16cm</t>
  </si>
  <si>
    <t>Zeskok elastyczny – zabezpieczenie podłogi pomieszczenia ściany wspinaczkowej
Połączenie pianki polietylenowej grubości łącznej 2,0cm trudno-zapalnej i wykładziny grubości 0,5cm dostarczonej w formie PUZZLI i luźno ułożonej na wcześnie impregnowanej podłodze betonowej. Połączenie kostek o wymiarach 1,0x1,0m na wzajemnie zazębiające się elementy zapewnia trwałe (nieprzesuwne) ułożenie elementów tworzących jednolitą warstwę zeskoku elastycznego niezwiązanego trwale z podłożem. Przy układaniu nie stosuje się żadnych połączeń trwałych z podłożem
Podstawowe wymiary: 1,0x1,0m, grubość 2,5cm;
Sposób łączenia: zamek typu PUZZLE; Podłoże: beton lub wylewka betonowa impregnowana;
Materiał: pianka polietylenowa, zamknięto komórkowa, sieciowana chemicznie o gęstości 30kg/m3; wykładzina polipropylenowa;
Łączenie warstw: termiczne;
Palność: Klasa palności C-s2, d0 wg. PN-EN 13501-1+A1:2009;
Kolor: miodowy lub niebieski jasny;
Dostawa i montaż</t>
  </si>
  <si>
    <t>Listwy wykończeniowe Na wszystkich krawędziach powierzchni ściany wspinaczkowej, w których może nastąpić tarcie liny wspinaczkowej, wymagane jest zamontowanie listew ochronnych ze stali  nierdzewnej ułatwiających przesuwanie się liny oraz zapobiegających jej przetarciu o  powierzchnię paneli wspinaczkowych. Ilość listew – długość min. 1.00m
Dostawa i montaż</t>
  </si>
  <si>
    <t>os.</t>
  </si>
  <si>
    <t>lina pół-dynamiczna</t>
  </si>
  <si>
    <t>mb.</t>
  </si>
  <si>
    <t>ekspresy stałe (karabinek stalowy + tasiemka + mailon)</t>
  </si>
  <si>
    <t>przyrząd asekuracyjny typu „Kubek”</t>
  </si>
  <si>
    <t>karabinek zakręcany typu HMS</t>
  </si>
  <si>
    <t>uprząż wspinaczkowa biodrowa</t>
  </si>
  <si>
    <t>pętla do auto-asekuracji</t>
  </si>
  <si>
    <t>klucz do śrub typu „imbus”</t>
  </si>
  <si>
    <t xml:space="preserve"> Dębica dnia 14.04.2017r </t>
  </si>
  <si>
    <t>Specyfikacja dostawy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</si>
</sst>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name val="Calibri"/>
      <family val="2"/>
      <charset val="238"/>
    </font>
    <font>
      <b/>
      <sz val="12"/>
      <name val="Times New Roman"/>
      <family val="1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6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/>
    <xf numFmtId="44" fontId="0" fillId="0" borderId="1" xfId="1" applyFont="1" applyBorder="1"/>
    <xf numFmtId="0" fontId="0" fillId="0" borderId="0" xfId="0" applyFill="1" applyBorder="1" applyAlignment="1">
      <alignment wrapText="1"/>
    </xf>
    <xf numFmtId="164" fontId="0" fillId="0" borderId="0" xfId="1" applyNumberFormat="1" applyFont="1" applyFill="1" applyBorder="1" applyAlignment="1" applyProtection="1"/>
    <xf numFmtId="165" fontId="0" fillId="0" borderId="0" xfId="1" applyNumberFormat="1" applyFont="1" applyFill="1" applyBorder="1" applyAlignment="1" applyProtection="1"/>
    <xf numFmtId="0" fontId="0" fillId="0" borderId="0" xfId="1" applyNumberFormat="1" applyFont="1" applyFill="1" applyBorder="1" applyAlignment="1" applyProtection="1"/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NumberFormat="1" applyFont="1" applyFill="1" applyBorder="1" applyAlignment="1" applyProtection="1"/>
    <xf numFmtId="165" fontId="2" fillId="0" borderId="0" xfId="1" applyNumberFormat="1" applyFont="1" applyFill="1" applyBorder="1" applyAlignment="1" applyProtection="1"/>
    <xf numFmtId="0" fontId="2" fillId="0" borderId="0" xfId="1" applyNumberFormat="1" applyFont="1" applyFill="1" applyBorder="1" applyAlignment="1" applyProtection="1"/>
    <xf numFmtId="164" fontId="2" fillId="0" borderId="0" xfId="1" applyNumberFormat="1" applyFont="1" applyFill="1" applyBorder="1" applyAlignment="1" applyProtection="1">
      <alignment horizontal="center"/>
    </xf>
    <xf numFmtId="0" fontId="0" fillId="0" borderId="3" xfId="0" applyBorder="1"/>
    <xf numFmtId="0" fontId="0" fillId="0" borderId="3" xfId="0" applyBorder="1" applyAlignment="1">
      <alignment wrapText="1"/>
    </xf>
    <xf numFmtId="44" fontId="0" fillId="0" borderId="3" xfId="1" applyFont="1" applyBorder="1"/>
    <xf numFmtId="44" fontId="0" fillId="0" borderId="1" xfId="0" applyNumberFormat="1" applyBorder="1"/>
    <xf numFmtId="44" fontId="0" fillId="0" borderId="0" xfId="0" applyNumberForma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4" fontId="0" fillId="0" borderId="8" xfId="0" applyNumberFormat="1" applyBorder="1"/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wrapText="1"/>
    </xf>
    <xf numFmtId="0" fontId="0" fillId="0" borderId="11" xfId="0" applyBorder="1"/>
    <xf numFmtId="0" fontId="0" fillId="0" borderId="12" xfId="0" applyBorder="1"/>
    <xf numFmtId="44" fontId="0" fillId="0" borderId="11" xfId="1" applyFont="1" applyBorder="1"/>
    <xf numFmtId="44" fontId="0" fillId="0" borderId="11" xfId="0" applyNumberFormat="1" applyBorder="1"/>
    <xf numFmtId="44" fontId="0" fillId="0" borderId="13" xfId="0" applyNumberFormat="1" applyBorder="1"/>
    <xf numFmtId="0" fontId="0" fillId="0" borderId="14" xfId="0" applyBorder="1" applyAlignment="1">
      <alignment vertical="center"/>
    </xf>
    <xf numFmtId="0" fontId="0" fillId="0" borderId="15" xfId="0" applyBorder="1"/>
    <xf numFmtId="0" fontId="3" fillId="0" borderId="16" xfId="0" applyFont="1" applyBorder="1"/>
    <xf numFmtId="44" fontId="3" fillId="0" borderId="16" xfId="1" applyFont="1" applyBorder="1"/>
    <xf numFmtId="44" fontId="3" fillId="0" borderId="16" xfId="0" applyNumberFormat="1" applyFont="1" applyBorder="1"/>
    <xf numFmtId="44" fontId="3" fillId="0" borderId="17" xfId="0" applyNumberFormat="1" applyFont="1" applyBorder="1"/>
    <xf numFmtId="0" fontId="0" fillId="0" borderId="1" xfId="0" applyNumberFormat="1" applyBorder="1"/>
    <xf numFmtId="0" fontId="5" fillId="0" borderId="0" xfId="0" applyFont="1" applyBorder="1" applyAlignment="1">
      <alignment wrapText="1"/>
    </xf>
    <xf numFmtId="0" fontId="8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left"/>
    </xf>
    <xf numFmtId="0" fontId="7" fillId="0" borderId="0" xfId="0" applyFont="1" applyBorder="1" applyAlignment="1">
      <alignment wrapText="1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</cellXfs>
  <cellStyles count="3">
    <cellStyle name="Normalny" xfId="0" builtinId="0"/>
    <cellStyle name="Normalny 2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30480</xdr:rowOff>
    </xdr:from>
    <xdr:to>
      <xdr:col>1</xdr:col>
      <xdr:colOff>1562100</xdr:colOff>
      <xdr:row>4</xdr:row>
      <xdr:rowOff>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" y="30480"/>
          <a:ext cx="1882140" cy="701040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tabSelected="1" view="pageLayout" topLeftCell="A10" zoomScale="80" zoomScalePageLayoutView="80" workbookViewId="0">
      <selection activeCell="H10" sqref="H10"/>
    </sheetView>
  </sheetViews>
  <sheetFormatPr defaultRowHeight="15" x14ac:dyDescent="0.25"/>
  <cols>
    <col min="1" max="1" width="3.7109375" style="37" bestFit="1" customWidth="1"/>
    <col min="2" max="2" width="88.42578125" customWidth="1"/>
    <col min="3" max="3" width="7.5703125" customWidth="1"/>
    <col min="4" max="4" width="10.42578125" customWidth="1"/>
    <col min="5" max="5" width="15" customWidth="1"/>
    <col min="6" max="6" width="15.7109375" customWidth="1"/>
    <col min="7" max="7" width="15.42578125" customWidth="1"/>
    <col min="8" max="8" width="16.5703125" customWidth="1"/>
    <col min="9" max="9" width="0.42578125" customWidth="1"/>
  </cols>
  <sheetData>
    <row r="1" spans="1:9" x14ac:dyDescent="0.25">
      <c r="D1" s="6"/>
      <c r="E1" s="7"/>
      <c r="F1" s="8"/>
      <c r="G1" s="6"/>
      <c r="H1" s="6"/>
      <c r="I1" s="6"/>
    </row>
    <row r="2" spans="1:9" ht="15.75" x14ac:dyDescent="0.25">
      <c r="D2" s="6"/>
      <c r="E2" s="7"/>
      <c r="F2" s="8"/>
      <c r="G2" s="6"/>
      <c r="H2" s="6"/>
      <c r="I2" s="9" t="s">
        <v>41</v>
      </c>
    </row>
    <row r="3" spans="1:9" x14ac:dyDescent="0.25">
      <c r="D3" s="6"/>
      <c r="E3" s="7"/>
      <c r="F3" s="8"/>
      <c r="G3" s="6"/>
      <c r="H3" s="6"/>
      <c r="I3" s="6"/>
    </row>
    <row r="4" spans="1:9" ht="15.75" customHeight="1" x14ac:dyDescent="0.25">
      <c r="A4" s="38"/>
      <c r="B4" s="10"/>
      <c r="C4" s="11"/>
      <c r="D4" s="59"/>
      <c r="E4" s="59"/>
      <c r="F4" s="12"/>
      <c r="G4" s="11"/>
      <c r="H4" s="13"/>
      <c r="I4" s="6"/>
    </row>
    <row r="5" spans="1:9" ht="20.25" x14ac:dyDescent="0.3">
      <c r="A5" s="39"/>
      <c r="B5" s="60" t="s">
        <v>42</v>
      </c>
      <c r="C5" s="60"/>
      <c r="D5" s="60"/>
      <c r="E5" s="60"/>
      <c r="F5" s="60"/>
      <c r="G5" s="60"/>
      <c r="H5" s="60"/>
      <c r="I5" s="60"/>
    </row>
    <row r="6" spans="1:9" ht="15.75" x14ac:dyDescent="0.25">
      <c r="A6" s="39"/>
      <c r="B6" s="61" t="s">
        <v>17</v>
      </c>
      <c r="C6" s="61"/>
      <c r="D6" s="61"/>
      <c r="E6" s="61"/>
      <c r="F6" s="61"/>
      <c r="G6" s="61"/>
      <c r="H6" s="61"/>
      <c r="I6" s="61"/>
    </row>
    <row r="7" spans="1:9" ht="60" customHeight="1" x14ac:dyDescent="0.25">
      <c r="A7" s="62" t="s">
        <v>14</v>
      </c>
      <c r="B7" s="62"/>
      <c r="C7" s="62"/>
      <c r="D7" s="62"/>
      <c r="E7" s="62"/>
      <c r="F7" s="62"/>
      <c r="G7" s="62"/>
      <c r="H7" s="62"/>
      <c r="I7" s="62"/>
    </row>
    <row r="8" spans="1:9" ht="14.25" customHeight="1" x14ac:dyDescent="0.25">
      <c r="A8" s="39"/>
      <c r="B8" s="11"/>
      <c r="C8" s="11"/>
      <c r="D8" s="11"/>
      <c r="E8" s="63"/>
      <c r="F8" s="63"/>
      <c r="G8" s="11"/>
      <c r="H8" s="11"/>
      <c r="I8" s="11"/>
    </row>
    <row r="9" spans="1:9" ht="15.75" thickBot="1" x14ac:dyDescent="0.3"/>
    <row r="10" spans="1:9" ht="45" x14ac:dyDescent="0.25">
      <c r="A10" s="31" t="s">
        <v>0</v>
      </c>
      <c r="B10" s="32" t="s">
        <v>1</v>
      </c>
      <c r="C10" s="32" t="s">
        <v>2</v>
      </c>
      <c r="D10" s="33" t="s">
        <v>3</v>
      </c>
      <c r="E10" s="33" t="s">
        <v>4</v>
      </c>
      <c r="F10" s="33" t="s">
        <v>5</v>
      </c>
      <c r="G10" s="34" t="s">
        <v>15</v>
      </c>
      <c r="H10" s="35" t="s">
        <v>16</v>
      </c>
    </row>
    <row r="11" spans="1:9" x14ac:dyDescent="0.25">
      <c r="A11" s="40">
        <v>1</v>
      </c>
      <c r="B11" s="27" t="s">
        <v>20</v>
      </c>
      <c r="C11" s="26">
        <v>1</v>
      </c>
      <c r="D11" s="26" t="s">
        <v>6</v>
      </c>
      <c r="E11" s="58"/>
      <c r="F11" s="28">
        <f t="shared" ref="F11:F14" si="0">C11*E11</f>
        <v>0</v>
      </c>
      <c r="G11" s="29">
        <f>F11*0.23</f>
        <v>0</v>
      </c>
      <c r="H11" s="36">
        <f>F11+G11</f>
        <v>0</v>
      </c>
      <c r="I11" s="30"/>
    </row>
    <row r="12" spans="1:9" x14ac:dyDescent="0.25">
      <c r="A12" s="41">
        <v>2</v>
      </c>
      <c r="B12" s="2" t="s">
        <v>18</v>
      </c>
      <c r="C12" s="1">
        <v>1</v>
      </c>
      <c r="D12" s="1" t="s">
        <v>6</v>
      </c>
      <c r="E12" s="58"/>
      <c r="F12" s="4">
        <f t="shared" si="0"/>
        <v>0</v>
      </c>
      <c r="G12" s="29">
        <f t="shared" ref="G12:G30" si="1">F12*0.23</f>
        <v>0</v>
      </c>
      <c r="H12" s="36">
        <f t="shared" ref="H12:H30" si="2">F12+G12</f>
        <v>0</v>
      </c>
      <c r="I12" s="30"/>
    </row>
    <row r="13" spans="1:9" x14ac:dyDescent="0.25">
      <c r="A13" s="41">
        <v>3</v>
      </c>
      <c r="B13" s="2" t="s">
        <v>21</v>
      </c>
      <c r="C13" s="1">
        <v>1</v>
      </c>
      <c r="D13" s="1" t="s">
        <v>6</v>
      </c>
      <c r="E13" s="58"/>
      <c r="F13" s="4">
        <f t="shared" si="0"/>
        <v>0</v>
      </c>
      <c r="G13" s="29">
        <f t="shared" si="1"/>
        <v>0</v>
      </c>
      <c r="H13" s="36">
        <f t="shared" si="2"/>
        <v>0</v>
      </c>
      <c r="I13" s="30"/>
    </row>
    <row r="14" spans="1:9" ht="150" x14ac:dyDescent="0.25">
      <c r="A14" s="41">
        <v>4</v>
      </c>
      <c r="B14" s="2" t="s">
        <v>25</v>
      </c>
      <c r="C14" s="1">
        <v>160</v>
      </c>
      <c r="D14" s="1" t="s">
        <v>19</v>
      </c>
      <c r="E14" s="58"/>
      <c r="F14" s="4">
        <f t="shared" si="0"/>
        <v>0</v>
      </c>
      <c r="G14" s="29">
        <f t="shared" si="1"/>
        <v>0</v>
      </c>
      <c r="H14" s="36">
        <f t="shared" si="2"/>
        <v>0</v>
      </c>
      <c r="I14" s="30"/>
    </row>
    <row r="15" spans="1:9" ht="105" x14ac:dyDescent="0.25">
      <c r="A15" s="41">
        <v>5</v>
      </c>
      <c r="B15" s="2" t="s">
        <v>26</v>
      </c>
      <c r="C15" s="1">
        <v>11</v>
      </c>
      <c r="D15" s="1" t="s">
        <v>6</v>
      </c>
      <c r="E15" s="58"/>
      <c r="F15" s="4">
        <f t="shared" ref="F15:F29" si="3">C15*E15</f>
        <v>0</v>
      </c>
      <c r="G15" s="29">
        <f t="shared" si="1"/>
        <v>0</v>
      </c>
      <c r="H15" s="36">
        <f t="shared" si="2"/>
        <v>0</v>
      </c>
      <c r="I15" s="30"/>
    </row>
    <row r="16" spans="1:9" ht="105" x14ac:dyDescent="0.25">
      <c r="A16" s="41">
        <v>6</v>
      </c>
      <c r="B16" s="2" t="s">
        <v>27</v>
      </c>
      <c r="C16" s="1">
        <v>70</v>
      </c>
      <c r="D16" s="1" t="s">
        <v>6</v>
      </c>
      <c r="E16" s="58"/>
      <c r="F16" s="4">
        <f t="shared" si="3"/>
        <v>0</v>
      </c>
      <c r="G16" s="29">
        <f t="shared" si="1"/>
        <v>0</v>
      </c>
      <c r="H16" s="36">
        <f t="shared" si="2"/>
        <v>0</v>
      </c>
      <c r="I16" s="30"/>
    </row>
    <row r="17" spans="1:9" ht="75" x14ac:dyDescent="0.25">
      <c r="A17" s="41">
        <v>7</v>
      </c>
      <c r="B17" s="2" t="s">
        <v>28</v>
      </c>
      <c r="C17" s="1">
        <v>480</v>
      </c>
      <c r="D17" s="3" t="s">
        <v>23</v>
      </c>
      <c r="E17" s="58"/>
      <c r="F17" s="4">
        <f t="shared" si="3"/>
        <v>0</v>
      </c>
      <c r="G17" s="29">
        <f t="shared" si="1"/>
        <v>0</v>
      </c>
      <c r="H17" s="36">
        <f t="shared" si="2"/>
        <v>0</v>
      </c>
      <c r="I17" s="30"/>
    </row>
    <row r="18" spans="1:9" ht="105" x14ac:dyDescent="0.25">
      <c r="A18" s="41">
        <v>8</v>
      </c>
      <c r="B18" s="2" t="s">
        <v>29</v>
      </c>
      <c r="C18" s="1">
        <v>5</v>
      </c>
      <c r="D18" s="3" t="s">
        <v>23</v>
      </c>
      <c r="E18" s="58"/>
      <c r="F18" s="4">
        <f t="shared" ref="F18:F28" si="4">C18*E18</f>
        <v>0</v>
      </c>
      <c r="G18" s="29">
        <f t="shared" ref="G18:G28" si="5">F18*0.23</f>
        <v>0</v>
      </c>
      <c r="H18" s="36">
        <f t="shared" ref="H18:H28" si="6">F18+G18</f>
        <v>0</v>
      </c>
      <c r="I18" s="30"/>
    </row>
    <row r="19" spans="1:9" ht="45" x14ac:dyDescent="0.25">
      <c r="A19" s="41">
        <v>9</v>
      </c>
      <c r="B19" s="2" t="s">
        <v>22</v>
      </c>
      <c r="C19" s="1">
        <v>1</v>
      </c>
      <c r="D19" s="3" t="s">
        <v>6</v>
      </c>
      <c r="E19" s="58"/>
      <c r="F19" s="4">
        <f t="shared" si="4"/>
        <v>0</v>
      </c>
      <c r="G19" s="29">
        <f t="shared" si="5"/>
        <v>0</v>
      </c>
      <c r="H19" s="36">
        <f t="shared" si="6"/>
        <v>0</v>
      </c>
      <c r="I19" s="30"/>
    </row>
    <row r="20" spans="1:9" ht="225" x14ac:dyDescent="0.25">
      <c r="A20" s="41">
        <v>10</v>
      </c>
      <c r="B20" s="2" t="s">
        <v>30</v>
      </c>
      <c r="C20" s="1">
        <v>70</v>
      </c>
      <c r="D20" s="3" t="s">
        <v>19</v>
      </c>
      <c r="E20" s="58"/>
      <c r="F20" s="4">
        <f t="shared" si="4"/>
        <v>0</v>
      </c>
      <c r="G20" s="29">
        <f t="shared" si="5"/>
        <v>0</v>
      </c>
      <c r="H20" s="36">
        <f t="shared" si="6"/>
        <v>0</v>
      </c>
      <c r="I20" s="30"/>
    </row>
    <row r="21" spans="1:9" ht="75" x14ac:dyDescent="0.25">
      <c r="A21" s="41">
        <v>11</v>
      </c>
      <c r="B21" s="2" t="s">
        <v>31</v>
      </c>
      <c r="C21" s="1">
        <v>8</v>
      </c>
      <c r="D21" s="3" t="s">
        <v>23</v>
      </c>
      <c r="E21" s="58"/>
      <c r="F21" s="4">
        <f t="shared" si="4"/>
        <v>0</v>
      </c>
      <c r="G21" s="29">
        <f t="shared" si="5"/>
        <v>0</v>
      </c>
      <c r="H21" s="36">
        <f t="shared" si="6"/>
        <v>0</v>
      </c>
      <c r="I21" s="30"/>
    </row>
    <row r="22" spans="1:9" x14ac:dyDescent="0.25">
      <c r="A22" s="41">
        <v>12</v>
      </c>
      <c r="B22" s="2" t="s">
        <v>24</v>
      </c>
      <c r="C22" s="1">
        <v>4</v>
      </c>
      <c r="D22" s="3" t="s">
        <v>32</v>
      </c>
      <c r="E22" s="58"/>
      <c r="F22" s="4">
        <f t="shared" si="4"/>
        <v>0</v>
      </c>
      <c r="G22" s="29">
        <f t="shared" si="5"/>
        <v>0</v>
      </c>
      <c r="H22" s="36">
        <f t="shared" si="6"/>
        <v>0</v>
      </c>
      <c r="I22" s="30"/>
    </row>
    <row r="23" spans="1:9" x14ac:dyDescent="0.25">
      <c r="A23" s="41">
        <v>13</v>
      </c>
      <c r="B23" s="2" t="s">
        <v>33</v>
      </c>
      <c r="C23" s="1">
        <v>300</v>
      </c>
      <c r="D23" s="3" t="s">
        <v>34</v>
      </c>
      <c r="E23" s="58"/>
      <c r="F23" s="4">
        <f t="shared" si="4"/>
        <v>0</v>
      </c>
      <c r="G23" s="29">
        <f t="shared" si="5"/>
        <v>0</v>
      </c>
      <c r="H23" s="36">
        <f t="shared" si="6"/>
        <v>0</v>
      </c>
      <c r="I23" s="30"/>
    </row>
    <row r="24" spans="1:9" x14ac:dyDescent="0.25">
      <c r="A24" s="41">
        <v>14</v>
      </c>
      <c r="B24" s="2" t="s">
        <v>35</v>
      </c>
      <c r="C24" s="1">
        <v>70</v>
      </c>
      <c r="D24" s="3" t="s">
        <v>23</v>
      </c>
      <c r="E24" s="58"/>
      <c r="F24" s="4">
        <f t="shared" si="4"/>
        <v>0</v>
      </c>
      <c r="G24" s="29">
        <f t="shared" si="5"/>
        <v>0</v>
      </c>
      <c r="H24" s="36">
        <f t="shared" si="6"/>
        <v>0</v>
      </c>
      <c r="I24" s="30"/>
    </row>
    <row r="25" spans="1:9" x14ac:dyDescent="0.25">
      <c r="A25" s="41">
        <v>15</v>
      </c>
      <c r="B25" s="2" t="s">
        <v>36</v>
      </c>
      <c r="C25" s="1">
        <v>10</v>
      </c>
      <c r="D25" s="3" t="s">
        <v>23</v>
      </c>
      <c r="E25" s="58"/>
      <c r="F25" s="4">
        <f t="shared" si="4"/>
        <v>0</v>
      </c>
      <c r="G25" s="29">
        <f t="shared" si="5"/>
        <v>0</v>
      </c>
      <c r="H25" s="36">
        <f t="shared" si="6"/>
        <v>0</v>
      </c>
      <c r="I25" s="30"/>
    </row>
    <row r="26" spans="1:9" x14ac:dyDescent="0.25">
      <c r="A26" s="41">
        <v>16</v>
      </c>
      <c r="B26" s="2" t="s">
        <v>37</v>
      </c>
      <c r="C26" s="1">
        <v>10</v>
      </c>
      <c r="D26" s="3" t="s">
        <v>23</v>
      </c>
      <c r="E26" s="58"/>
      <c r="F26" s="4">
        <f t="shared" si="4"/>
        <v>0</v>
      </c>
      <c r="G26" s="29">
        <f t="shared" si="5"/>
        <v>0</v>
      </c>
      <c r="H26" s="36">
        <f t="shared" si="6"/>
        <v>0</v>
      </c>
      <c r="I26" s="30"/>
    </row>
    <row r="27" spans="1:9" x14ac:dyDescent="0.25">
      <c r="A27" s="41">
        <v>17</v>
      </c>
      <c r="B27" s="2" t="s">
        <v>38</v>
      </c>
      <c r="C27" s="1">
        <v>20</v>
      </c>
      <c r="D27" s="3" t="s">
        <v>23</v>
      </c>
      <c r="E27" s="58"/>
      <c r="F27" s="4">
        <f t="shared" si="4"/>
        <v>0</v>
      </c>
      <c r="G27" s="29">
        <f t="shared" si="5"/>
        <v>0</v>
      </c>
      <c r="H27" s="36">
        <f t="shared" si="6"/>
        <v>0</v>
      </c>
      <c r="I27" s="30"/>
    </row>
    <row r="28" spans="1:9" x14ac:dyDescent="0.25">
      <c r="A28" s="41">
        <v>18</v>
      </c>
      <c r="B28" s="2" t="s">
        <v>39</v>
      </c>
      <c r="C28" s="1">
        <v>1</v>
      </c>
      <c r="D28" s="3" t="s">
        <v>23</v>
      </c>
      <c r="E28" s="58"/>
      <c r="F28" s="4">
        <f t="shared" si="4"/>
        <v>0</v>
      </c>
      <c r="G28" s="29">
        <f t="shared" si="5"/>
        <v>0</v>
      </c>
      <c r="H28" s="36">
        <f t="shared" si="6"/>
        <v>0</v>
      </c>
      <c r="I28" s="30"/>
    </row>
    <row r="29" spans="1:9" ht="15.75" thickBot="1" x14ac:dyDescent="0.3">
      <c r="A29" s="45">
        <v>19</v>
      </c>
      <c r="B29" s="46" t="s">
        <v>40</v>
      </c>
      <c r="C29" s="47">
        <v>2</v>
      </c>
      <c r="D29" s="48" t="s">
        <v>23</v>
      </c>
      <c r="E29" s="58"/>
      <c r="F29" s="49">
        <f t="shared" si="3"/>
        <v>0</v>
      </c>
      <c r="G29" s="50">
        <f t="shared" si="1"/>
        <v>0</v>
      </c>
      <c r="H29" s="51">
        <f t="shared" si="2"/>
        <v>0</v>
      </c>
      <c r="I29" s="30"/>
    </row>
    <row r="30" spans="1:9" ht="15.75" thickBot="1" x14ac:dyDescent="0.3">
      <c r="A30" s="52"/>
      <c r="B30" s="53"/>
      <c r="C30" s="53"/>
      <c r="D30" s="53"/>
      <c r="E30" s="54"/>
      <c r="F30" s="55">
        <f>SUM(F11:F29)</f>
        <v>0</v>
      </c>
      <c r="G30" s="56">
        <f t="shared" si="1"/>
        <v>0</v>
      </c>
      <c r="H30" s="57">
        <f t="shared" si="2"/>
        <v>0</v>
      </c>
      <c r="I30" s="30"/>
    </row>
    <row r="31" spans="1:9" ht="15" customHeight="1" x14ac:dyDescent="0.25">
      <c r="A31" s="66" t="s">
        <v>7</v>
      </c>
      <c r="B31" s="66"/>
      <c r="C31" s="66"/>
      <c r="D31" s="66"/>
      <c r="E31" s="66"/>
      <c r="F31" s="66"/>
      <c r="G31" s="66"/>
      <c r="H31" s="66"/>
      <c r="I31" s="66"/>
    </row>
    <row r="32" spans="1:9" ht="30" customHeight="1" x14ac:dyDescent="0.25">
      <c r="A32" s="67" t="s">
        <v>8</v>
      </c>
      <c r="B32" s="67"/>
      <c r="C32" s="67"/>
      <c r="D32" s="67"/>
      <c r="E32" s="67"/>
      <c r="F32" s="67"/>
      <c r="G32" s="67"/>
      <c r="H32" s="67"/>
      <c r="I32" s="67"/>
    </row>
    <row r="33" spans="1:9" ht="12.75" customHeight="1" x14ac:dyDescent="0.25">
      <c r="A33" s="42"/>
      <c r="B33" s="14"/>
      <c r="C33" s="14"/>
      <c r="D33" s="68"/>
      <c r="E33" s="68"/>
      <c r="F33" s="14"/>
      <c r="G33" s="14"/>
      <c r="H33" s="14"/>
      <c r="I33" s="14"/>
    </row>
    <row r="34" spans="1:9" s="16" customFormat="1" ht="13.5" customHeight="1" x14ac:dyDescent="0.2">
      <c r="A34" s="64" t="s">
        <v>9</v>
      </c>
      <c r="B34" s="64"/>
      <c r="C34" s="64"/>
      <c r="D34" s="64"/>
      <c r="E34" s="64"/>
      <c r="F34" s="64"/>
      <c r="G34" s="64"/>
      <c r="H34" s="64"/>
      <c r="I34" s="15"/>
    </row>
    <row r="35" spans="1:9" s="16" customFormat="1" ht="12.75" x14ac:dyDescent="0.2">
      <c r="A35" s="64" t="s">
        <v>10</v>
      </c>
      <c r="B35" s="64"/>
      <c r="C35" s="64"/>
      <c r="D35" s="64"/>
      <c r="E35" s="64"/>
      <c r="F35" s="64"/>
      <c r="G35" s="64"/>
      <c r="H35" s="64"/>
      <c r="I35" s="64"/>
    </row>
    <row r="36" spans="1:9" s="16" customFormat="1" ht="12.75" x14ac:dyDescent="0.2">
      <c r="A36" s="64" t="s">
        <v>11</v>
      </c>
      <c r="B36" s="64"/>
      <c r="C36" s="64"/>
      <c r="D36" s="64"/>
      <c r="E36" s="64"/>
      <c r="F36" s="17"/>
      <c r="G36" s="18"/>
      <c r="H36" s="21" t="s">
        <v>12</v>
      </c>
      <c r="I36" s="17"/>
    </row>
    <row r="37" spans="1:9" s="16" customFormat="1" ht="12.6" customHeight="1" x14ac:dyDescent="0.2">
      <c r="A37" s="43"/>
      <c r="B37" s="20"/>
      <c r="C37" s="20"/>
      <c r="D37" s="65"/>
      <c r="E37" s="65"/>
      <c r="F37" s="19"/>
      <c r="I37" s="20"/>
    </row>
    <row r="38" spans="1:9" s="16" customFormat="1" ht="14.25" customHeight="1" x14ac:dyDescent="0.2">
      <c r="A38" s="43"/>
      <c r="B38" s="20"/>
      <c r="C38" s="20"/>
      <c r="D38" s="65"/>
      <c r="E38" s="65"/>
      <c r="F38" s="19"/>
      <c r="G38" s="22"/>
      <c r="H38" s="25" t="s">
        <v>13</v>
      </c>
      <c r="I38" s="20"/>
    </row>
    <row r="39" spans="1:9" s="16" customFormat="1" ht="12.75" x14ac:dyDescent="0.2">
      <c r="A39" s="44"/>
      <c r="D39" s="22"/>
      <c r="E39" s="23"/>
      <c r="F39" s="24"/>
      <c r="G39" s="22"/>
      <c r="H39" s="22"/>
      <c r="I39" s="22"/>
    </row>
    <row r="40" spans="1:9" s="16" customFormat="1" ht="12.75" x14ac:dyDescent="0.2">
      <c r="A40" s="44"/>
      <c r="D40" s="22"/>
      <c r="E40" s="23"/>
      <c r="I40" s="22"/>
    </row>
    <row r="49" spans="2:2" x14ac:dyDescent="0.25">
      <c r="B49" s="5"/>
    </row>
  </sheetData>
  <mergeCells count="13">
    <mergeCell ref="A36:E36"/>
    <mergeCell ref="D37:E37"/>
    <mergeCell ref="D38:E38"/>
    <mergeCell ref="A31:I31"/>
    <mergeCell ref="A32:I32"/>
    <mergeCell ref="D33:E33"/>
    <mergeCell ref="A34:H34"/>
    <mergeCell ref="A35:I35"/>
    <mergeCell ref="D4:E4"/>
    <mergeCell ref="B5:I5"/>
    <mergeCell ref="B6:I6"/>
    <mergeCell ref="A7:I7"/>
    <mergeCell ref="E8:F8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2017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</dc:creator>
  <cp:lastModifiedBy>Szymon Gawarecki</cp:lastModifiedBy>
  <cp:lastPrinted>2017-04-26T08:23:14Z</cp:lastPrinted>
  <dcterms:created xsi:type="dcterms:W3CDTF">2015-10-12T20:20:23Z</dcterms:created>
  <dcterms:modified xsi:type="dcterms:W3CDTF">2017-07-27T12:13:47Z</dcterms:modified>
</cp:coreProperties>
</file>